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2o TRIMESTRE\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5" i="1" l="1"/>
  <c r="Q34" i="1" s="1"/>
  <c r="P35" i="1"/>
  <c r="P34" i="1" s="1"/>
  <c r="Q29" i="1"/>
  <c r="P29" i="1"/>
  <c r="Q28" i="1"/>
  <c r="Q40" i="1" s="1"/>
  <c r="P28" i="1"/>
  <c r="P40" i="1" s="1"/>
  <c r="I27" i="1"/>
  <c r="H27" i="1"/>
  <c r="Q19" i="1"/>
  <c r="P19" i="1"/>
  <c r="Q14" i="1"/>
  <c r="Q23" i="1" s="1"/>
  <c r="P14" i="1"/>
  <c r="P23" i="1" s="1"/>
  <c r="I14" i="1"/>
  <c r="I48" i="1" s="1"/>
  <c r="Q43" i="1" s="1"/>
  <c r="Q48" i="1" s="1"/>
  <c r="H14" i="1"/>
  <c r="H48" i="1" s="1"/>
  <c r="P43" i="1" l="1"/>
  <c r="P48" i="1" s="1"/>
</calcChain>
</file>

<file path=xl/sharedStrings.xml><?xml version="1.0" encoding="utf-8"?>
<sst xmlns="http://schemas.openxmlformats.org/spreadsheetml/2006/main" count="69" uniqueCount="60">
  <si>
    <t>(Pesos)</t>
  </si>
  <si>
    <t>Ente Público:</t>
  </si>
  <si>
    <t>INSTITUTO TECNOLOGICO SUPERIOR DE SALVATIERRA</t>
  </si>
  <si>
    <t>Concepto</t>
  </si>
  <si>
    <t>Impuestos</t>
  </si>
  <si>
    <t>Materiales y Suministros</t>
  </si>
  <si>
    <t>Servicios Generales</t>
  </si>
  <si>
    <t>Derechos</t>
  </si>
  <si>
    <t>Productos de Tipo Corriente</t>
  </si>
  <si>
    <t>Aprovechamientos de Tipo Corriente</t>
  </si>
  <si>
    <t>Transferencias Internas y Asignaciones al Sector Público</t>
  </si>
  <si>
    <t>Ingresos por Venta de Bienes y Servicios</t>
  </si>
  <si>
    <t>Ingresos no Comprendidos en las Fracciones de la Ley de Ingresos Causados en Ejercicios Fiscales Anteriores Pendientes de Liquidación o Pago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</si>
  <si>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</si>
  <si>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</si>
  <si>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</si>
  <si>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</si>
  <si>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</si>
  <si>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</si>
  <si>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Transferencias al Exterior</t>
  </si>
  <si>
    <t>Convenios</t>
  </si>
  <si>
    <t>Bajo protesta de decir verdad declaramos que los Estados Financieros y sus Notas son razonablemente correctos y responsabilidad del emisor</t>
  </si>
  <si>
    <t>DR RODRIGO CARRASCO RAMIREZ</t>
  </si>
  <si>
    <t>DIRECTOR GENERAL</t>
  </si>
  <si>
    <t>SUBDIRECTOR DE FINANZAS Y ADMINISTRACION</t>
  </si>
  <si>
    <t>Bienes Inmuebles, Infraestructura y Construcciones en Proceso</t>
  </si>
  <si>
    <t>Bienes Muebles</t>
  </si>
  <si>
    <t>CP RAMIRO CONTRERAS RODRIGUEZ</t>
  </si>
  <si>
    <t xml:space="preserve">Aportaciones </t>
  </si>
  <si>
    <t>Origen</t>
  </si>
  <si>
    <t>Aplicación</t>
  </si>
  <si>
    <t>ESTADOS DE FLUJOS DE EFECTIVO</t>
  </si>
  <si>
    <t>Flujos de Efectivo de las Actividades de Gestión</t>
  </si>
  <si>
    <t xml:space="preserve">Flujos de Efectivo de las Actividades de Inversión </t>
  </si>
  <si>
    <t>Cuotas y Aportaciones de Seguridad Social</t>
  </si>
  <si>
    <t>Contribuciones de mejoras</t>
  </si>
  <si>
    <t xml:space="preserve">Otros Orígenes de Inversión </t>
  </si>
  <si>
    <t>Otras Aplicaciones de Inversión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</si>
  <si>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</si>
  <si>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</si>
  <si>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</si>
  <si>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</si>
  <si>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</si>
  <si>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Endeudamiento Neto</t>
  </si>
  <si>
    <t xml:space="preserve">   Interno</t>
  </si>
  <si>
    <t xml:space="preserve">   Externo</t>
  </si>
  <si>
    <t>Otros Orígenes de Financiamiento</t>
  </si>
  <si>
    <t>Transferencias al resto del Sector Público</t>
  </si>
  <si>
    <t xml:space="preserve">Subsidios y Subvenciones </t>
  </si>
  <si>
    <t>Servicios de la Deuda</t>
  </si>
  <si>
    <t>Otras Aplicaciones de Financiamiento</t>
  </si>
  <si>
    <t>Flujos netos de Efectivo por Actividades de Financiamiento</t>
  </si>
  <si>
    <t xml:space="preserve">Participaciones </t>
  </si>
  <si>
    <t xml:space="preserve">Incremento/Disminución Neta en el Efectivo y Equivalentes al Efectivo 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</si>
  <si>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</si>
  <si>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</si>
  <si>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</si>
  <si>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</si>
  <si>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____________________________________________</t>
  </si>
  <si>
    <t>Al 30 de Junio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</si>
</sst>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5" fontId="3" fillId="0" borderId="0"/>
  </cellStyleXfs>
  <cellXfs count="72">
    <xf numFmtId="0" fontId="0" fillId="0" borderId="0" xfId="0"/>
    <xf numFmtId="0" fontId="2" fillId="3" borderId="0" xfId="0" applyFont="1" applyFill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/>
    <xf numFmtId="0" fontId="2" fillId="3" borderId="0" xfId="0" applyFont="1" applyFill="1" applyBorder="1"/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2" fillId="3" borderId="6" xfId="0" applyFont="1" applyFill="1" applyBorder="1"/>
    <xf numFmtId="0" fontId="2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8" xfId="0" applyFont="1" applyFill="1" applyBorder="1"/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horizontal="right"/>
    </xf>
    <xf numFmtId="0" fontId="2" fillId="2" borderId="0" xfId="0" applyFont="1" applyFill="1" applyBorder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2" borderId="0" xfId="2" applyFont="1" applyFill="1" applyBorder="1" applyAlignment="1"/>
    <xf numFmtId="0" fontId="4" fillId="3" borderId="0" xfId="2" applyFont="1" applyFill="1" applyBorder="1" applyAlignment="1"/>
    <xf numFmtId="0" fontId="4" fillId="3" borderId="0" xfId="2" applyFont="1" applyFill="1" applyBorder="1" applyAlignment="1">
      <alignment vertical="top"/>
    </xf>
    <xf numFmtId="0" fontId="2" fillId="3" borderId="0" xfId="0" applyFont="1" applyFill="1" applyBorder="1" applyAlignment="1">
      <alignment horizontal="centerContinuous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3" fillId="3" borderId="0" xfId="2" applyFont="1" applyFill="1" applyBorder="1" applyAlignment="1">
      <alignment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0" xfId="0" applyFont="1" applyFill="1" applyAlignment="1">
      <alignment horizontal="left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43" fontId="2" fillId="3" borderId="1" xfId="1" applyFont="1" applyFill="1" applyBorder="1"/>
    <xf numFmtId="0" fontId="6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/>
    </xf>
    <xf numFmtId="43" fontId="3" fillId="3" borderId="1" xfId="1" applyFont="1" applyFill="1" applyBorder="1" applyAlignment="1" applyProtection="1">
      <protection locked="0"/>
    </xf>
    <xf numFmtId="43" fontId="3" fillId="3" borderId="0" xfId="1" applyFont="1" applyFill="1" applyBorder="1" applyAlignment="1" applyProtection="1">
      <protection locked="0"/>
    </xf>
    <xf numFmtId="0" fontId="2" fillId="0" borderId="0" xfId="0" applyFont="1" applyAlignment="1">
      <alignment horizontal="center"/>
    </xf>
    <xf numFmtId="0" fontId="4" fillId="3" borderId="0" xfId="2" applyFont="1" applyFill="1" applyBorder="1" applyAlignment="1">
      <alignment horizontal="left" vertical="top" wrapText="1"/>
    </xf>
    <xf numFmtId="0" fontId="4" fillId="3" borderId="0" xfId="2" applyFont="1" applyFill="1" applyBorder="1" applyAlignment="1">
      <alignment horizontal="lef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3" fillId="3" borderId="0" xfId="2" applyFont="1" applyFill="1" applyBorder="1" applyAlignment="1">
      <alignment horizontal="left" vertical="top" wrapText="1"/>
    </xf>
    <xf numFmtId="0" fontId="3" fillId="3" borderId="0" xfId="2" applyFont="1" applyFill="1" applyBorder="1" applyAlignment="1">
      <alignment horizontal="left" vertical="top"/>
    </xf>
    <xf numFmtId="0" fontId="4" fillId="2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top" wrapText="1"/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7"/>
  <sheetViews>
    <sheetView tabSelected="1" workbookViewId="0">
      <selection activeCell="C6" sqref="C6:E6"/>
    </sheetView>
  </sheetViews>
  <sheetFormatPr baseColWidth="10" defaultRowHeight="12.75" x14ac:dyDescent="0.2"/>
  <cols>
    <col min="1" max="1" width="5.140625" style="1" customWidth="1"/>
    <col min="2" max="2" width="1.28515625" style="5" customWidth="1"/>
    <col min="3" max="4" width="3.7109375" style="5" customWidth="1"/>
    <col min="5" max="5" width="23.85546875" style="5" customWidth="1"/>
    <col min="6" max="6" width="21.42578125" style="5" customWidth="1"/>
    <col min="7" max="7" width="17.28515625" style="5" customWidth="1"/>
    <col min="8" max="9" width="18.7109375" style="12" customWidth="1"/>
    <col min="10" max="10" width="7.7109375" style="5" customWidth="1"/>
    <col min="11" max="12" width="3.7109375" style="1" customWidth="1"/>
    <col min="13" max="17" width="18.7109375" style="1" customWidth="1"/>
    <col min="18" max="18" width="1.85546875" style="1" customWidth="1"/>
    <col min="19" max="16384" width="11.42578125" style="1"/>
  </cols>
  <sheetData>
    <row r="1" spans="2:18" s="6" customFormat="1" ht="10.5" customHeight="1" x14ac:dyDescent="0.2">
      <c r="B1" s="22"/>
      <c r="C1" s="28"/>
      <c r="D1" s="28"/>
      <c r="E1" s="28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28"/>
      <c r="R1" s="28"/>
    </row>
    <row r="2" spans="2:18" ht="15" customHeight="1" x14ac:dyDescent="0.2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2:18" ht="15" customHeight="1" x14ac:dyDescent="0.2">
      <c r="B3" s="67" t="s">
        <v>59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28"/>
    </row>
    <row r="4" spans="2:18" ht="16.5" customHeight="1" x14ac:dyDescent="0.2">
      <c r="B4" s="67" t="s">
        <v>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2:18" ht="3" customHeight="1" x14ac:dyDescent="0.2">
      <c r="D5" s="4"/>
      <c r="E5" s="31"/>
      <c r="F5" s="2"/>
      <c r="G5" s="2"/>
      <c r="H5" s="2"/>
      <c r="I5" s="2"/>
      <c r="J5" s="2"/>
      <c r="K5" s="2"/>
      <c r="L5" s="2"/>
      <c r="M5" s="2"/>
      <c r="N5" s="2"/>
      <c r="O5" s="2"/>
      <c r="P5" s="29"/>
      <c r="Q5" s="6"/>
      <c r="R5" s="6"/>
    </row>
    <row r="6" spans="2:18" ht="19.5" customHeight="1" x14ac:dyDescent="0.2">
      <c r="B6" s="23"/>
      <c r="C6" s="68"/>
      <c r="D6" s="68"/>
      <c r="E6" s="68"/>
      <c r="F6" s="24"/>
      <c r="G6" s="24"/>
      <c r="H6" s="3" t="s">
        <v>1</v>
      </c>
      <c r="I6" s="69" t="s">
        <v>2</v>
      </c>
      <c r="J6" s="69"/>
      <c r="K6" s="69"/>
      <c r="L6" s="69"/>
      <c r="M6" s="69"/>
      <c r="N6" s="69"/>
      <c r="O6" s="69"/>
      <c r="P6" s="24"/>
      <c r="Q6" s="32"/>
      <c r="R6" s="6"/>
    </row>
    <row r="7" spans="2:18" s="6" customFormat="1" ht="5.0999999999999996" customHeight="1" x14ac:dyDescent="0.2">
      <c r="B7" s="5"/>
      <c r="C7" s="4"/>
      <c r="D7" s="4"/>
      <c r="E7" s="31"/>
      <c r="F7" s="4"/>
      <c r="G7" s="4"/>
      <c r="H7" s="33"/>
      <c r="I7" s="33"/>
      <c r="J7" s="31"/>
    </row>
    <row r="8" spans="2:18" s="6" customFormat="1" ht="3" customHeight="1" x14ac:dyDescent="0.2">
      <c r="B8" s="5"/>
      <c r="C8" s="5"/>
      <c r="D8" s="34"/>
      <c r="E8" s="31"/>
      <c r="F8" s="34"/>
      <c r="G8" s="34"/>
      <c r="H8" s="35"/>
      <c r="I8" s="35"/>
      <c r="J8" s="31"/>
    </row>
    <row r="9" spans="2:18" s="6" customFormat="1" ht="31.5" customHeight="1" x14ac:dyDescent="0.2">
      <c r="B9" s="36"/>
      <c r="C9" s="70" t="s">
        <v>3</v>
      </c>
      <c r="D9" s="70"/>
      <c r="E9" s="70"/>
      <c r="F9" s="70"/>
      <c r="G9" s="8"/>
      <c r="H9" s="7">
        <v>2019</v>
      </c>
      <c r="I9" s="7">
        <v>2018</v>
      </c>
      <c r="J9" s="37"/>
      <c r="K9" s="70" t="s">
        <v>3</v>
      </c>
      <c r="L9" s="70"/>
      <c r="M9" s="70"/>
      <c r="N9" s="70"/>
      <c r="O9" s="8"/>
      <c r="P9" s="7">
        <v>2019</v>
      </c>
      <c r="Q9" s="7">
        <v>2018</v>
      </c>
      <c r="R9" s="38"/>
    </row>
    <row r="10" spans="2:18" s="6" customFormat="1" ht="3" customHeight="1" x14ac:dyDescent="0.2">
      <c r="B10" s="9"/>
      <c r="C10" s="5"/>
      <c r="D10" s="5"/>
      <c r="E10" s="10"/>
      <c r="F10" s="10"/>
      <c r="G10" s="10"/>
      <c r="H10" s="39"/>
      <c r="I10" s="39"/>
      <c r="J10" s="5"/>
      <c r="R10" s="11"/>
    </row>
    <row r="11" spans="2:18" s="6" customFormat="1" x14ac:dyDescent="0.2">
      <c r="B11" s="25"/>
      <c r="C11" s="12"/>
      <c r="D11" s="30"/>
      <c r="E11" s="30"/>
      <c r="F11" s="30"/>
      <c r="G11" s="30"/>
      <c r="H11" s="39"/>
      <c r="I11" s="39"/>
      <c r="J11" s="12"/>
      <c r="R11" s="11"/>
    </row>
    <row r="12" spans="2:18" ht="17.25" customHeight="1" x14ac:dyDescent="0.2">
      <c r="B12" s="25"/>
      <c r="C12" s="61" t="s">
        <v>32</v>
      </c>
      <c r="D12" s="61"/>
      <c r="E12" s="61"/>
      <c r="F12" s="61"/>
      <c r="G12" s="61"/>
      <c r="H12" s="39"/>
      <c r="I12" s="39"/>
      <c r="J12" s="12"/>
      <c r="K12" s="61" t="s">
        <v>33</v>
      </c>
      <c r="L12" s="61"/>
      <c r="M12" s="61"/>
      <c r="N12" s="61"/>
      <c r="O12" s="61"/>
      <c r="P12" s="40"/>
      <c r="Q12" s="40"/>
      <c r="R12" s="11"/>
    </row>
    <row r="13" spans="2:18" ht="17.25" customHeight="1" x14ac:dyDescent="0.2">
      <c r="B13" s="25"/>
      <c r="C13" s="12"/>
      <c r="D13" s="30"/>
      <c r="E13" s="12"/>
      <c r="F13" s="30"/>
      <c r="G13" s="30"/>
      <c r="H13" s="39"/>
      <c r="I13" s="39"/>
      <c r="J13" s="12"/>
      <c r="K13" s="12"/>
      <c r="L13" s="30"/>
      <c r="M13" s="30"/>
      <c r="N13" s="30"/>
      <c r="O13" s="30"/>
      <c r="P13" s="40"/>
      <c r="Q13" s="40"/>
      <c r="R13" s="11"/>
    </row>
    <row r="14" spans="2:18" ht="17.25" customHeight="1" x14ac:dyDescent="0.2">
      <c r="B14" s="25"/>
      <c r="C14" s="12"/>
      <c r="D14" s="61" t="s">
        <v>29</v>
      </c>
      <c r="E14" s="61"/>
      <c r="F14" s="61"/>
      <c r="G14" s="61"/>
      <c r="H14" s="41">
        <f>SUM(H15:H25)</f>
        <v>19810788.810000002</v>
      </c>
      <c r="I14" s="41">
        <f>SUM(I15:I25)</f>
        <v>37811383.469999999</v>
      </c>
      <c r="J14" s="12"/>
      <c r="K14" s="12"/>
      <c r="L14" s="61" t="s">
        <v>29</v>
      </c>
      <c r="M14" s="61"/>
      <c r="N14" s="61"/>
      <c r="O14" s="61"/>
      <c r="P14" s="41">
        <f>SUM(P15:P17)</f>
        <v>0</v>
      </c>
      <c r="Q14" s="41">
        <f>SUM(Q15:Q17)</f>
        <v>389270.36</v>
      </c>
      <c r="R14" s="11"/>
    </row>
    <row r="15" spans="2:18" ht="15" customHeight="1" x14ac:dyDescent="0.2">
      <c r="B15" s="25"/>
      <c r="C15" s="12"/>
      <c r="D15" s="30"/>
      <c r="E15" s="65" t="s">
        <v>4</v>
      </c>
      <c r="F15" s="65"/>
      <c r="G15" s="65"/>
      <c r="H15" s="42">
        <v>0</v>
      </c>
      <c r="I15" s="42">
        <v>0</v>
      </c>
      <c r="J15" s="12"/>
      <c r="K15" s="12"/>
      <c r="L15" s="6"/>
      <c r="M15" s="66" t="s">
        <v>25</v>
      </c>
      <c r="N15" s="66"/>
      <c r="O15" s="66"/>
      <c r="P15" s="42">
        <v>0</v>
      </c>
      <c r="Q15" s="42">
        <v>0</v>
      </c>
      <c r="R15" s="11"/>
    </row>
    <row r="16" spans="2:18" ht="15" customHeight="1" x14ac:dyDescent="0.2">
      <c r="B16" s="25"/>
      <c r="C16" s="12"/>
      <c r="D16" s="30"/>
      <c r="E16" s="65" t="s">
        <v>34</v>
      </c>
      <c r="F16" s="65"/>
      <c r="G16" s="65"/>
      <c r="H16" s="42"/>
      <c r="I16" s="42"/>
      <c r="J16" s="12"/>
      <c r="K16" s="12"/>
      <c r="L16" s="6"/>
      <c r="M16" s="66" t="s">
        <v>26</v>
      </c>
      <c r="N16" s="66"/>
      <c r="O16" s="66"/>
      <c r="P16" s="42">
        <v>0</v>
      </c>
      <c r="Q16" s="42">
        <v>0</v>
      </c>
      <c r="R16" s="11"/>
    </row>
    <row r="17" spans="2:18" ht="15" customHeight="1" x14ac:dyDescent="0.2">
      <c r="B17" s="25"/>
      <c r="C17" s="12"/>
      <c r="D17" s="43"/>
      <c r="E17" s="65" t="s">
        <v>35</v>
      </c>
      <c r="F17" s="65"/>
      <c r="G17" s="65"/>
      <c r="H17" s="42">
        <v>0</v>
      </c>
      <c r="I17" s="42">
        <v>0</v>
      </c>
      <c r="J17" s="12"/>
      <c r="K17" s="12"/>
      <c r="L17" s="39"/>
      <c r="M17" s="66" t="s">
        <v>36</v>
      </c>
      <c r="N17" s="66"/>
      <c r="O17" s="66"/>
      <c r="P17" s="42">
        <v>0</v>
      </c>
      <c r="Q17" s="42">
        <v>389270.36</v>
      </c>
      <c r="R17" s="11"/>
    </row>
    <row r="18" spans="2:18" ht="15" customHeight="1" x14ac:dyDescent="0.2">
      <c r="B18" s="25"/>
      <c r="C18" s="12"/>
      <c r="D18" s="43"/>
      <c r="E18" s="65" t="s">
        <v>7</v>
      </c>
      <c r="F18" s="65"/>
      <c r="G18" s="65"/>
      <c r="H18" s="42">
        <v>0</v>
      </c>
      <c r="I18" s="42">
        <v>0</v>
      </c>
      <c r="J18" s="12"/>
      <c r="K18" s="12"/>
      <c r="L18" s="39"/>
      <c r="R18" s="11"/>
    </row>
    <row r="19" spans="2:18" ht="15" customHeight="1" x14ac:dyDescent="0.2">
      <c r="B19" s="25"/>
      <c r="C19" s="12"/>
      <c r="D19" s="43"/>
      <c r="E19" s="65" t="s">
        <v>8</v>
      </c>
      <c r="F19" s="65"/>
      <c r="G19" s="65"/>
      <c r="H19" s="42">
        <v>0</v>
      </c>
      <c r="I19" s="42">
        <v>225504</v>
      </c>
      <c r="J19" s="12"/>
      <c r="K19" s="12"/>
      <c r="L19" s="44" t="s">
        <v>30</v>
      </c>
      <c r="M19" s="44"/>
      <c r="N19" s="44"/>
      <c r="O19" s="44"/>
      <c r="P19" s="41">
        <f>SUM(P20:P22)</f>
        <v>1010309.92</v>
      </c>
      <c r="Q19" s="41">
        <f>SUM(Q20:Q22)</f>
        <v>2016167.24</v>
      </c>
      <c r="R19" s="11"/>
    </row>
    <row r="20" spans="2:18" ht="15" customHeight="1" x14ac:dyDescent="0.2">
      <c r="B20" s="25"/>
      <c r="C20" s="12"/>
      <c r="D20" s="43"/>
      <c r="E20" s="65" t="s">
        <v>9</v>
      </c>
      <c r="F20" s="65"/>
      <c r="G20" s="65"/>
      <c r="H20" s="42">
        <v>0</v>
      </c>
      <c r="I20" s="42">
        <v>1794437.01</v>
      </c>
      <c r="J20" s="12"/>
      <c r="K20" s="12"/>
      <c r="L20" s="39"/>
      <c r="M20" s="43" t="s">
        <v>25</v>
      </c>
      <c r="N20" s="43"/>
      <c r="O20" s="43"/>
      <c r="P20" s="42">
        <v>0</v>
      </c>
      <c r="Q20" s="42">
        <v>0</v>
      </c>
      <c r="R20" s="11"/>
    </row>
    <row r="21" spans="2:18" ht="15" customHeight="1" x14ac:dyDescent="0.2">
      <c r="B21" s="25"/>
      <c r="C21" s="12"/>
      <c r="D21" s="43"/>
      <c r="E21" s="65" t="s">
        <v>11</v>
      </c>
      <c r="F21" s="65"/>
      <c r="G21" s="65"/>
      <c r="H21" s="42">
        <v>212907.08</v>
      </c>
      <c r="I21" s="42">
        <v>8711.5</v>
      </c>
      <c r="J21" s="12"/>
      <c r="K21" s="12"/>
      <c r="L21" s="39"/>
      <c r="M21" s="66" t="s">
        <v>26</v>
      </c>
      <c r="N21" s="66"/>
      <c r="O21" s="66"/>
      <c r="P21" s="42">
        <v>1010309.92</v>
      </c>
      <c r="Q21" s="42">
        <v>2016167.24</v>
      </c>
      <c r="R21" s="11"/>
    </row>
    <row r="22" spans="2:18" ht="28.5" customHeight="1" x14ac:dyDescent="0.2">
      <c r="B22" s="25"/>
      <c r="C22" s="12"/>
      <c r="D22" s="43"/>
      <c r="E22" s="65" t="s">
        <v>12</v>
      </c>
      <c r="F22" s="65"/>
      <c r="G22" s="65"/>
      <c r="H22" s="42"/>
      <c r="I22" s="42"/>
      <c r="J22" s="12"/>
      <c r="K22" s="12"/>
      <c r="L22" s="6"/>
      <c r="M22" s="66" t="s">
        <v>37</v>
      </c>
      <c r="N22" s="66"/>
      <c r="O22" s="66"/>
      <c r="P22" s="42">
        <v>0</v>
      </c>
      <c r="Q22" s="42">
        <v>0</v>
      </c>
      <c r="R22" s="11"/>
    </row>
    <row r="23" spans="2:18" ht="15" customHeight="1" x14ac:dyDescent="0.2">
      <c r="B23" s="25"/>
      <c r="C23" s="12"/>
      <c r="D23" s="43"/>
      <c r="E23" s="65" t="s">
        <v>15</v>
      </c>
      <c r="F23" s="65"/>
      <c r="G23" s="65"/>
      <c r="H23" s="42">
        <v>8862927.3100000005</v>
      </c>
      <c r="I23" s="42">
        <v>16654812.1</v>
      </c>
      <c r="J23" s="12"/>
      <c r="K23" s="12"/>
      <c r="L23" s="61" t="s">
        <v>38</v>
      </c>
      <c r="M23" s="61"/>
      <c r="N23" s="61"/>
      <c r="O23" s="61"/>
      <c r="P23" s="41">
        <f>P14-P19</f>
        <v>-1010309.92</v>
      </c>
      <c r="Q23" s="41">
        <f>Q14-Q19</f>
        <v>-1626896.88</v>
      </c>
      <c r="R23" s="11"/>
    </row>
    <row r="24" spans="2:18" ht="15" customHeight="1" x14ac:dyDescent="0.2">
      <c r="B24" s="25"/>
      <c r="C24" s="12"/>
      <c r="D24" s="43"/>
      <c r="E24" s="65" t="s">
        <v>39</v>
      </c>
      <c r="F24" s="65"/>
      <c r="G24" s="65"/>
      <c r="H24" s="42">
        <v>10729239.6</v>
      </c>
      <c r="I24" s="42">
        <v>19120842.219999999</v>
      </c>
      <c r="J24" s="12"/>
      <c r="K24" s="12"/>
      <c r="R24" s="11"/>
    </row>
    <row r="25" spans="2:18" ht="15" customHeight="1" x14ac:dyDescent="0.2">
      <c r="B25" s="25"/>
      <c r="C25" s="12"/>
      <c r="D25" s="43"/>
      <c r="E25" s="65" t="s">
        <v>40</v>
      </c>
      <c r="F25" s="65"/>
      <c r="G25" s="45"/>
      <c r="H25" s="42">
        <v>5714.82</v>
      </c>
      <c r="I25" s="42">
        <v>7076.64</v>
      </c>
      <c r="J25" s="12"/>
      <c r="K25" s="6"/>
      <c r="R25" s="11"/>
    </row>
    <row r="26" spans="2:18" ht="15" customHeight="1" x14ac:dyDescent="0.2">
      <c r="B26" s="25"/>
      <c r="C26" s="12"/>
      <c r="D26" s="30"/>
      <c r="E26" s="12"/>
      <c r="F26" s="30"/>
      <c r="G26" s="30"/>
      <c r="H26" s="39"/>
      <c r="I26" s="39"/>
      <c r="J26" s="12"/>
      <c r="K26" s="61" t="s">
        <v>41</v>
      </c>
      <c r="L26" s="61"/>
      <c r="M26" s="61"/>
      <c r="N26" s="61"/>
      <c r="O26" s="61"/>
      <c r="P26" s="6"/>
      <c r="Q26" s="6"/>
      <c r="R26" s="11"/>
    </row>
    <row r="27" spans="2:18" ht="15" customHeight="1" x14ac:dyDescent="0.2">
      <c r="B27" s="25"/>
      <c r="C27" s="12"/>
      <c r="D27" s="61" t="s">
        <v>30</v>
      </c>
      <c r="E27" s="61"/>
      <c r="F27" s="61"/>
      <c r="G27" s="61"/>
      <c r="H27" s="41">
        <f>SUM(H28:H46)</f>
        <v>14849178.470000001</v>
      </c>
      <c r="I27" s="41">
        <f>SUM(I28:I46)</f>
        <v>36423837.68</v>
      </c>
      <c r="J27" s="12"/>
      <c r="K27" s="12"/>
      <c r="L27" s="30"/>
      <c r="M27" s="12"/>
      <c r="N27" s="45"/>
      <c r="O27" s="45"/>
      <c r="P27" s="40"/>
      <c r="Q27" s="40"/>
      <c r="R27" s="11"/>
    </row>
    <row r="28" spans="2:18" ht="15" customHeight="1" x14ac:dyDescent="0.2">
      <c r="B28" s="25"/>
      <c r="C28" s="12"/>
      <c r="D28" s="44"/>
      <c r="E28" s="65" t="s">
        <v>42</v>
      </c>
      <c r="F28" s="65"/>
      <c r="G28" s="65"/>
      <c r="H28" s="42">
        <v>12657527.130000001</v>
      </c>
      <c r="I28" s="42">
        <v>29557545.219999999</v>
      </c>
      <c r="J28" s="12"/>
      <c r="K28" s="12"/>
      <c r="L28" s="44" t="s">
        <v>29</v>
      </c>
      <c r="M28" s="44"/>
      <c r="N28" s="44"/>
      <c r="O28" s="44"/>
      <c r="P28" s="41">
        <f>P29+P32</f>
        <v>-30803.360000000001</v>
      </c>
      <c r="Q28" s="41">
        <f>Q29+Q32</f>
        <v>-8474960.5199999996</v>
      </c>
      <c r="R28" s="11"/>
    </row>
    <row r="29" spans="2:18" ht="15" customHeight="1" x14ac:dyDescent="0.2">
      <c r="B29" s="25"/>
      <c r="C29" s="12"/>
      <c r="D29" s="44"/>
      <c r="E29" s="65" t="s">
        <v>5</v>
      </c>
      <c r="F29" s="65"/>
      <c r="G29" s="65"/>
      <c r="H29" s="42">
        <v>303948.28000000003</v>
      </c>
      <c r="I29" s="42">
        <v>1391324.66</v>
      </c>
      <c r="J29" s="12"/>
      <c r="K29" s="6"/>
      <c r="L29" s="6"/>
      <c r="M29" s="43" t="s">
        <v>43</v>
      </c>
      <c r="N29" s="43"/>
      <c r="O29" s="43"/>
      <c r="P29" s="42">
        <f>SUM(P30:P31)</f>
        <v>0</v>
      </c>
      <c r="Q29" s="42">
        <f>SUM(Q30:Q31)</f>
        <v>0</v>
      </c>
      <c r="R29" s="11"/>
    </row>
    <row r="30" spans="2:18" ht="15" customHeight="1" x14ac:dyDescent="0.2">
      <c r="B30" s="25"/>
      <c r="C30" s="12"/>
      <c r="D30" s="44"/>
      <c r="E30" s="65" t="s">
        <v>6</v>
      </c>
      <c r="F30" s="65"/>
      <c r="G30" s="65"/>
      <c r="H30" s="42">
        <v>1838040.26</v>
      </c>
      <c r="I30" s="42">
        <v>5243568.03</v>
      </c>
      <c r="J30" s="12"/>
      <c r="K30" s="12"/>
      <c r="L30" s="44"/>
      <c r="M30" s="43" t="s">
        <v>44</v>
      </c>
      <c r="N30" s="43"/>
      <c r="O30" s="43"/>
      <c r="P30" s="42">
        <v>0</v>
      </c>
      <c r="Q30" s="42">
        <v>0</v>
      </c>
      <c r="R30" s="11"/>
    </row>
    <row r="31" spans="2:18" ht="15" customHeight="1" x14ac:dyDescent="0.2">
      <c r="B31" s="25"/>
      <c r="C31" s="12"/>
      <c r="D31" s="30"/>
      <c r="E31" s="12"/>
      <c r="F31" s="30"/>
      <c r="G31" s="30"/>
      <c r="H31" s="39"/>
      <c r="I31" s="39"/>
      <c r="J31" s="12"/>
      <c r="K31" s="12"/>
      <c r="L31" s="44"/>
      <c r="M31" s="43" t="s">
        <v>45</v>
      </c>
      <c r="N31" s="43"/>
      <c r="O31" s="43"/>
      <c r="P31" s="42">
        <v>0</v>
      </c>
      <c r="Q31" s="42">
        <v>0</v>
      </c>
      <c r="R31" s="11"/>
    </row>
    <row r="32" spans="2:18" ht="15" customHeight="1" x14ac:dyDescent="0.2">
      <c r="B32" s="25"/>
      <c r="C32" s="12"/>
      <c r="D32" s="44"/>
      <c r="E32" s="65" t="s">
        <v>10</v>
      </c>
      <c r="F32" s="65"/>
      <c r="G32" s="65"/>
      <c r="H32" s="42">
        <v>0</v>
      </c>
      <c r="I32" s="42">
        <v>0</v>
      </c>
      <c r="J32" s="12"/>
      <c r="K32" s="12"/>
      <c r="L32" s="44"/>
      <c r="M32" s="66" t="s">
        <v>46</v>
      </c>
      <c r="N32" s="66"/>
      <c r="O32" s="66"/>
      <c r="P32" s="42">
        <v>-30803.360000000001</v>
      </c>
      <c r="Q32" s="42">
        <v>-8474960.5199999996</v>
      </c>
      <c r="R32" s="11"/>
    </row>
    <row r="33" spans="2:18" ht="15" customHeight="1" x14ac:dyDescent="0.2">
      <c r="B33" s="25"/>
      <c r="C33" s="12"/>
      <c r="D33" s="44"/>
      <c r="E33" s="65" t="s">
        <v>47</v>
      </c>
      <c r="F33" s="65"/>
      <c r="G33" s="65"/>
      <c r="H33" s="42">
        <v>0</v>
      </c>
      <c r="I33" s="42">
        <v>0</v>
      </c>
      <c r="J33" s="12"/>
      <c r="K33" s="12"/>
      <c r="L33" s="39"/>
      <c r="R33" s="11"/>
    </row>
    <row r="34" spans="2:18" ht="15" customHeight="1" x14ac:dyDescent="0.2">
      <c r="B34" s="25"/>
      <c r="C34" s="12"/>
      <c r="D34" s="44"/>
      <c r="E34" s="65" t="s">
        <v>48</v>
      </c>
      <c r="F34" s="65"/>
      <c r="G34" s="65"/>
      <c r="H34" s="42">
        <v>0</v>
      </c>
      <c r="I34" s="42">
        <v>0</v>
      </c>
      <c r="J34" s="12"/>
      <c r="K34" s="12"/>
      <c r="L34" s="44" t="s">
        <v>30</v>
      </c>
      <c r="M34" s="44"/>
      <c r="N34" s="44"/>
      <c r="O34" s="44"/>
      <c r="P34" s="41">
        <f>P35+P38</f>
        <v>4528483.2300000004</v>
      </c>
      <c r="Q34" s="41">
        <f>Q35+Q38</f>
        <v>4093677.1</v>
      </c>
      <c r="R34" s="11"/>
    </row>
    <row r="35" spans="2:18" ht="15" customHeight="1" x14ac:dyDescent="0.2">
      <c r="B35" s="25"/>
      <c r="C35" s="12"/>
      <c r="D35" s="44"/>
      <c r="E35" s="65" t="s">
        <v>13</v>
      </c>
      <c r="F35" s="65"/>
      <c r="G35" s="65"/>
      <c r="H35" s="42">
        <v>49662.8</v>
      </c>
      <c r="I35" s="42">
        <v>231399.77</v>
      </c>
      <c r="J35" s="12"/>
      <c r="K35" s="12"/>
      <c r="L35" s="6"/>
      <c r="M35" s="43" t="s">
        <v>49</v>
      </c>
      <c r="N35" s="43"/>
      <c r="O35" s="43"/>
      <c r="P35" s="42">
        <f>SUM(P36:P37)</f>
        <v>0</v>
      </c>
      <c r="Q35" s="42">
        <f>SUM(Q36:Q37)</f>
        <v>0</v>
      </c>
      <c r="R35" s="11"/>
    </row>
    <row r="36" spans="2:18" ht="15" customHeight="1" x14ac:dyDescent="0.2">
      <c r="B36" s="25"/>
      <c r="C36" s="12"/>
      <c r="D36" s="44"/>
      <c r="E36" s="65" t="s">
        <v>14</v>
      </c>
      <c r="F36" s="65"/>
      <c r="G36" s="65"/>
      <c r="H36" s="42">
        <v>0</v>
      </c>
      <c r="I36" s="42">
        <v>0</v>
      </c>
      <c r="J36" s="12"/>
      <c r="K36" s="12"/>
      <c r="L36" s="44"/>
      <c r="M36" s="43" t="s">
        <v>44</v>
      </c>
      <c r="N36" s="43"/>
      <c r="O36" s="43"/>
      <c r="P36" s="42">
        <v>0</v>
      </c>
      <c r="Q36" s="42">
        <v>0</v>
      </c>
      <c r="R36" s="11"/>
    </row>
    <row r="37" spans="2:18" ht="15" customHeight="1" x14ac:dyDescent="0.2">
      <c r="B37" s="25"/>
      <c r="C37" s="12"/>
      <c r="D37" s="44"/>
      <c r="E37" s="65" t="s">
        <v>16</v>
      </c>
      <c r="F37" s="65"/>
      <c r="G37" s="65"/>
      <c r="H37" s="42">
        <v>0</v>
      </c>
      <c r="I37" s="42">
        <v>0</v>
      </c>
      <c r="J37" s="12"/>
      <c r="K37" s="6"/>
      <c r="L37" s="44"/>
      <c r="M37" s="43" t="s">
        <v>45</v>
      </c>
      <c r="N37" s="43"/>
      <c r="O37" s="43"/>
      <c r="P37" s="42">
        <v>0</v>
      </c>
      <c r="Q37" s="42">
        <v>0</v>
      </c>
      <c r="R37" s="11"/>
    </row>
    <row r="38" spans="2:18" ht="15" customHeight="1" x14ac:dyDescent="0.2">
      <c r="B38" s="25"/>
      <c r="C38" s="12"/>
      <c r="D38" s="44"/>
      <c r="E38" s="65" t="s">
        <v>17</v>
      </c>
      <c r="F38" s="65"/>
      <c r="G38" s="65"/>
      <c r="H38" s="42">
        <v>0</v>
      </c>
      <c r="I38" s="42">
        <v>0</v>
      </c>
      <c r="J38" s="12"/>
      <c r="K38" s="12"/>
      <c r="L38" s="44"/>
      <c r="M38" s="66" t="s">
        <v>50</v>
      </c>
      <c r="N38" s="66"/>
      <c r="O38" s="66"/>
      <c r="P38" s="42">
        <v>4528483.2300000004</v>
      </c>
      <c r="Q38" s="42">
        <v>4093677.1</v>
      </c>
      <c r="R38" s="11"/>
    </row>
    <row r="39" spans="2:18" ht="15" customHeight="1" x14ac:dyDescent="0.2">
      <c r="B39" s="25"/>
      <c r="C39" s="12"/>
      <c r="D39" s="44"/>
      <c r="E39" s="65" t="s">
        <v>18</v>
      </c>
      <c r="F39" s="65"/>
      <c r="G39" s="65"/>
      <c r="H39" s="42">
        <v>0</v>
      </c>
      <c r="I39" s="42">
        <v>0</v>
      </c>
      <c r="J39" s="12"/>
      <c r="K39" s="12"/>
      <c r="L39" s="39"/>
      <c r="R39" s="11"/>
    </row>
    <row r="40" spans="2:18" ht="15" customHeight="1" x14ac:dyDescent="0.2">
      <c r="B40" s="25"/>
      <c r="C40" s="12"/>
      <c r="D40" s="44"/>
      <c r="E40" s="65" t="s">
        <v>19</v>
      </c>
      <c r="F40" s="65"/>
      <c r="G40" s="65"/>
      <c r="H40" s="42">
        <v>0</v>
      </c>
      <c r="I40" s="42">
        <v>0</v>
      </c>
      <c r="J40" s="12"/>
      <c r="K40" s="12"/>
      <c r="L40" s="61" t="s">
        <v>51</v>
      </c>
      <c r="M40" s="61"/>
      <c r="N40" s="61"/>
      <c r="O40" s="61"/>
      <c r="P40" s="41">
        <f>P28-P34</f>
        <v>-4559286.5900000008</v>
      </c>
      <c r="Q40" s="41">
        <f>Q28-Q34</f>
        <v>-12568637.619999999</v>
      </c>
      <c r="R40" s="11"/>
    </row>
    <row r="41" spans="2:18" ht="15" customHeight="1" x14ac:dyDescent="0.2">
      <c r="B41" s="25"/>
      <c r="C41" s="12"/>
      <c r="D41" s="30"/>
      <c r="E41" s="12"/>
      <c r="F41" s="30"/>
      <c r="G41" s="30"/>
      <c r="H41" s="39"/>
      <c r="I41" s="39"/>
      <c r="J41" s="12"/>
      <c r="K41" s="12"/>
      <c r="R41" s="11"/>
    </row>
    <row r="42" spans="2:18" ht="15" customHeight="1" x14ac:dyDescent="0.2">
      <c r="B42" s="25"/>
      <c r="C42" s="12"/>
      <c r="D42" s="44"/>
      <c r="E42" s="65" t="s">
        <v>52</v>
      </c>
      <c r="F42" s="65"/>
      <c r="G42" s="65"/>
      <c r="H42" s="42">
        <v>0</v>
      </c>
      <c r="I42" s="42">
        <v>0</v>
      </c>
      <c r="J42" s="12"/>
      <c r="K42" s="12"/>
      <c r="R42" s="11"/>
    </row>
    <row r="43" spans="2:18" ht="25.5" customHeight="1" x14ac:dyDescent="0.2">
      <c r="B43" s="25"/>
      <c r="C43" s="12"/>
      <c r="D43" s="44"/>
      <c r="E43" s="65" t="s">
        <v>28</v>
      </c>
      <c r="F43" s="65"/>
      <c r="G43" s="65"/>
      <c r="H43" s="42">
        <v>0</v>
      </c>
      <c r="I43" s="42">
        <v>0</v>
      </c>
      <c r="J43" s="12"/>
      <c r="K43" s="60" t="s">
        <v>53</v>
      </c>
      <c r="L43" s="60"/>
      <c r="M43" s="60"/>
      <c r="N43" s="60"/>
      <c r="O43" s="60"/>
      <c r="P43" s="46">
        <f>H48+P23+P40</f>
        <v>-607986.16999999899</v>
      </c>
      <c r="Q43" s="46">
        <f>I48+Q23+Q40</f>
        <v>-12807988.710000001</v>
      </c>
      <c r="R43" s="11"/>
    </row>
    <row r="44" spans="2:18" ht="15" customHeight="1" x14ac:dyDescent="0.2">
      <c r="B44" s="25"/>
      <c r="C44" s="12"/>
      <c r="D44" s="44"/>
      <c r="E44" s="65" t="s">
        <v>20</v>
      </c>
      <c r="F44" s="65"/>
      <c r="G44" s="65"/>
      <c r="H44" s="42">
        <v>0</v>
      </c>
      <c r="I44" s="42">
        <v>0</v>
      </c>
      <c r="J44" s="12"/>
      <c r="R44" s="11"/>
    </row>
    <row r="45" spans="2:18" ht="15" customHeight="1" x14ac:dyDescent="0.2">
      <c r="B45" s="25"/>
      <c r="C45" s="12"/>
      <c r="D45" s="39"/>
      <c r="E45" s="39"/>
      <c r="F45" s="39"/>
      <c r="G45" s="39"/>
      <c r="H45" s="39"/>
      <c r="I45" s="39"/>
      <c r="J45" s="12"/>
      <c r="R45" s="11"/>
    </row>
    <row r="46" spans="2:18" ht="15" customHeight="1" x14ac:dyDescent="0.2">
      <c r="B46" s="25"/>
      <c r="C46" s="12"/>
      <c r="D46" s="44"/>
      <c r="E46" s="65" t="s">
        <v>54</v>
      </c>
      <c r="F46" s="65"/>
      <c r="G46" s="65"/>
      <c r="H46" s="42">
        <v>0</v>
      </c>
      <c r="I46" s="42">
        <v>0</v>
      </c>
      <c r="J46" s="12"/>
      <c r="R46" s="11"/>
    </row>
    <row r="47" spans="2:18" x14ac:dyDescent="0.2">
      <c r="B47" s="25"/>
      <c r="C47" s="12"/>
      <c r="D47" s="30"/>
      <c r="E47" s="12"/>
      <c r="F47" s="30"/>
      <c r="G47" s="30"/>
      <c r="H47" s="39"/>
      <c r="I47" s="39"/>
      <c r="J47" s="12"/>
      <c r="K47" s="60" t="s">
        <v>55</v>
      </c>
      <c r="L47" s="60"/>
      <c r="M47" s="60"/>
      <c r="N47" s="60"/>
      <c r="O47" s="60"/>
      <c r="P47" s="46">
        <v>18494167.829999998</v>
      </c>
      <c r="Q47" s="46">
        <v>31302156.539999999</v>
      </c>
      <c r="R47" s="11"/>
    </row>
    <row r="48" spans="2:18" s="47" customFormat="1" x14ac:dyDescent="0.2">
      <c r="B48" s="48"/>
      <c r="C48" s="49"/>
      <c r="D48" s="61" t="s">
        <v>56</v>
      </c>
      <c r="E48" s="61"/>
      <c r="F48" s="61"/>
      <c r="G48" s="61"/>
      <c r="H48" s="46">
        <f>H14-H27</f>
        <v>4961610.3400000017</v>
      </c>
      <c r="I48" s="46">
        <f>I14-I27</f>
        <v>1387545.7899999991</v>
      </c>
      <c r="J48" s="49"/>
      <c r="K48" s="60" t="s">
        <v>57</v>
      </c>
      <c r="L48" s="60"/>
      <c r="M48" s="60"/>
      <c r="N48" s="60"/>
      <c r="O48" s="60"/>
      <c r="P48" s="46">
        <f>+P47+P43</f>
        <v>17886181.66</v>
      </c>
      <c r="Q48" s="46">
        <f>+Q47+Q43</f>
        <v>18494167.829999998</v>
      </c>
      <c r="R48" s="50"/>
    </row>
    <row r="49" spans="2:18" s="47" customFormat="1" x14ac:dyDescent="0.2">
      <c r="B49" s="48"/>
      <c r="C49" s="49"/>
      <c r="D49" s="44"/>
      <c r="E49" s="44"/>
      <c r="F49" s="44"/>
      <c r="G49" s="44"/>
      <c r="H49" s="46"/>
      <c r="I49" s="46"/>
      <c r="J49" s="49"/>
      <c r="P49" s="51"/>
      <c r="R49" s="50"/>
    </row>
    <row r="50" spans="2:18" ht="14.25" customHeight="1" x14ac:dyDescent="0.2">
      <c r="B50" s="26"/>
      <c r="C50" s="27"/>
      <c r="D50" s="52"/>
      <c r="E50" s="52"/>
      <c r="F50" s="52"/>
      <c r="G50" s="52"/>
      <c r="H50" s="53"/>
      <c r="I50" s="53"/>
      <c r="J50" s="27"/>
      <c r="K50" s="14"/>
      <c r="L50" s="14"/>
      <c r="M50" s="14"/>
      <c r="N50" s="14"/>
      <c r="O50" s="14"/>
      <c r="P50" s="54"/>
      <c r="Q50" s="14"/>
      <c r="R50" s="15"/>
    </row>
    <row r="51" spans="2:18" ht="14.25" customHeight="1" x14ac:dyDescent="0.2">
      <c r="B51" s="12"/>
      <c r="J51" s="12"/>
      <c r="K51" s="12"/>
      <c r="L51" s="39"/>
      <c r="M51" s="39"/>
      <c r="N51" s="39"/>
      <c r="O51" s="39"/>
      <c r="P51" s="40"/>
      <c r="Q51" s="40"/>
      <c r="R51" s="6"/>
    </row>
    <row r="52" spans="2:18" ht="6" customHeight="1" x14ac:dyDescent="0.2">
      <c r="B52" s="12"/>
      <c r="J52" s="12"/>
      <c r="K52" s="6"/>
      <c r="L52" s="6"/>
      <c r="M52" s="6"/>
      <c r="N52" s="6"/>
      <c r="O52" s="6"/>
      <c r="P52" s="6"/>
      <c r="Q52" s="6"/>
      <c r="R52" s="6"/>
    </row>
    <row r="53" spans="2:18" ht="15" customHeight="1" x14ac:dyDescent="0.2">
      <c r="B53" s="6"/>
      <c r="C53" s="55" t="s">
        <v>21</v>
      </c>
      <c r="D53" s="13"/>
      <c r="E53" s="13"/>
      <c r="F53" s="13"/>
      <c r="G53" s="13"/>
      <c r="H53" s="13"/>
      <c r="I53" s="13"/>
      <c r="J53" s="13"/>
      <c r="K53" s="13"/>
      <c r="L53" s="6"/>
      <c r="M53" s="6"/>
      <c r="N53" s="6"/>
      <c r="O53" s="6"/>
      <c r="P53" s="56"/>
      <c r="Q53" s="6"/>
      <c r="R53" s="6"/>
    </row>
    <row r="54" spans="2:18" ht="22.5" customHeight="1" x14ac:dyDescent="0.2">
      <c r="B54" s="6"/>
      <c r="C54" s="13"/>
      <c r="D54" s="16"/>
      <c r="E54" s="17"/>
      <c r="F54" s="17"/>
      <c r="G54" s="6"/>
      <c r="H54" s="18"/>
      <c r="I54" s="16"/>
      <c r="J54" s="17"/>
      <c r="K54" s="17"/>
      <c r="L54" s="6"/>
      <c r="M54" s="6"/>
      <c r="N54" s="6"/>
      <c r="O54" s="6"/>
      <c r="P54" s="56"/>
      <c r="Q54" s="6"/>
      <c r="R54" s="6"/>
    </row>
    <row r="55" spans="2:18" ht="29.25" customHeight="1" x14ac:dyDescent="0.2">
      <c r="B55" s="6"/>
      <c r="C55" s="13"/>
      <c r="D55" s="16"/>
      <c r="E55" s="57"/>
      <c r="F55" s="57"/>
      <c r="G55" s="58"/>
      <c r="H55" s="58"/>
      <c r="I55" s="16"/>
      <c r="J55" s="17"/>
      <c r="K55" s="17"/>
      <c r="L55" s="6"/>
      <c r="M55" s="62" t="s">
        <v>58</v>
      </c>
      <c r="N55" s="62"/>
      <c r="O55" s="62"/>
      <c r="P55" s="62"/>
      <c r="Q55" s="6"/>
      <c r="R55" s="6"/>
    </row>
    <row r="56" spans="2:18" ht="14.1" customHeight="1" x14ac:dyDescent="0.2">
      <c r="B56" s="6"/>
      <c r="C56" s="19"/>
      <c r="D56" s="6"/>
      <c r="E56" s="63" t="s">
        <v>22</v>
      </c>
      <c r="F56" s="63"/>
      <c r="G56" s="62"/>
      <c r="H56" s="62"/>
      <c r="I56" s="6"/>
      <c r="J56" s="20"/>
      <c r="K56" s="6"/>
      <c r="L56" s="5"/>
      <c r="M56" s="64" t="s">
        <v>27</v>
      </c>
      <c r="N56" s="64"/>
      <c r="O56" s="64"/>
      <c r="P56" s="64"/>
      <c r="Q56" s="6"/>
      <c r="R56" s="6"/>
    </row>
    <row r="57" spans="2:18" ht="14.1" customHeight="1" x14ac:dyDescent="0.2">
      <c r="B57" s="6"/>
      <c r="C57" s="21"/>
      <c r="D57" s="6"/>
      <c r="E57" s="71" t="s">
        <v>23</v>
      </c>
      <c r="F57" s="71"/>
      <c r="G57" s="71"/>
      <c r="H57" s="71"/>
      <c r="I57" s="6"/>
      <c r="J57" s="20"/>
      <c r="K57" s="6"/>
      <c r="M57" s="59" t="s">
        <v>24</v>
      </c>
      <c r="N57" s="59"/>
      <c r="O57" s="59"/>
      <c r="P57" s="59"/>
      <c r="Q57" s="6"/>
      <c r="R57" s="6"/>
    </row>
  </sheetData>
  <mergeCells count="61">
    <mergeCell ref="C9:F9"/>
    <mergeCell ref="K9:N9"/>
    <mergeCell ref="E16:G16"/>
    <mergeCell ref="E21:G21"/>
    <mergeCell ref="E25:F25"/>
    <mergeCell ref="F1:P1"/>
    <mergeCell ref="B2:R2"/>
    <mergeCell ref="B3:Q3"/>
    <mergeCell ref="B4:R4"/>
    <mergeCell ref="C6:E6"/>
    <mergeCell ref="I6:O6"/>
    <mergeCell ref="C12:G12"/>
    <mergeCell ref="K12:O12"/>
    <mergeCell ref="D14:G14"/>
    <mergeCell ref="L14:O14"/>
    <mergeCell ref="E15:G15"/>
    <mergeCell ref="M15:O15"/>
    <mergeCell ref="E24:G24"/>
    <mergeCell ref="M16:O16"/>
    <mergeCell ref="E17:G17"/>
    <mergeCell ref="M17:O17"/>
    <mergeCell ref="E18:G18"/>
    <mergeCell ref="E19:G19"/>
    <mergeCell ref="E20:G20"/>
    <mergeCell ref="M21:O21"/>
    <mergeCell ref="E22:G22"/>
    <mergeCell ref="M22:O22"/>
    <mergeCell ref="E23:G23"/>
    <mergeCell ref="L23:O23"/>
    <mergeCell ref="M38:O38"/>
    <mergeCell ref="E39:G39"/>
    <mergeCell ref="K26:O26"/>
    <mergeCell ref="D27:G27"/>
    <mergeCell ref="E28:G28"/>
    <mergeCell ref="E29:G29"/>
    <mergeCell ref="E30:G30"/>
    <mergeCell ref="E32:G32"/>
    <mergeCell ref="M32:O32"/>
    <mergeCell ref="E33:G33"/>
    <mergeCell ref="E34:G34"/>
    <mergeCell ref="E46:G46"/>
    <mergeCell ref="E35:G35"/>
    <mergeCell ref="E36:G36"/>
    <mergeCell ref="E37:G37"/>
    <mergeCell ref="E38:G38"/>
    <mergeCell ref="E40:G40"/>
    <mergeCell ref="L40:O40"/>
    <mergeCell ref="E42:G42"/>
    <mergeCell ref="E43:G43"/>
    <mergeCell ref="K43:O43"/>
    <mergeCell ref="E44:G44"/>
    <mergeCell ref="M57:P57"/>
    <mergeCell ref="K47:O47"/>
    <mergeCell ref="D48:G48"/>
    <mergeCell ref="K48:O48"/>
    <mergeCell ref="M55:P55"/>
    <mergeCell ref="E56:F56"/>
    <mergeCell ref="G56:H56"/>
    <mergeCell ref="M56:P56"/>
    <mergeCell ref="E57:F57"/>
    <mergeCell ref="G57:H57"/>
  </mergeCells>
  <printOptions horizontalCentered="1"/>
  <pageMargins left="0.11811023622047245" right="0.11811023622047245" top="0.74803149606299213" bottom="0.35433070866141736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2019-05-02T17:11:31Z</cp:lastPrinted>
  <dcterms:created xsi:type="dcterms:W3CDTF">2019-05-02T17:02:34Z</dcterms:created>
  <dcterms:modified xsi:type="dcterms:W3CDTF">2019-07-22T16:13:28Z</dcterms:modified>
</cp:coreProperties>
</file>